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3760" windowHeight="131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39" i="1"/>
  <c r="D16"/>
  <c r="E12"/>
  <c r="E13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K37" s="1"/>
  <c r="K38" s="1"/>
  <c r="E11"/>
  <c r="D12"/>
  <c r="D13"/>
  <c r="D14"/>
  <c r="D15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11"/>
  <c r="B12"/>
  <c r="B11"/>
  <c r="A12" s="1"/>
  <c r="A11"/>
  <c r="B13" l="1"/>
  <c r="A14" s="1"/>
  <c r="A13"/>
  <c r="B14" l="1"/>
  <c r="A15" s="1"/>
  <c r="B15" l="1"/>
  <c r="A16" s="1"/>
  <c r="B16" l="1"/>
  <c r="A17" s="1"/>
  <c r="B17" l="1"/>
  <c r="A18" s="1"/>
  <c r="B18" l="1"/>
  <c r="A19"/>
  <c r="B19" s="1"/>
  <c r="A20" l="1"/>
  <c r="B20" s="1"/>
  <c r="B21" l="1"/>
  <c r="A21"/>
  <c r="A22" l="1"/>
  <c r="B22" s="1"/>
  <c r="B23" l="1"/>
  <c r="A23"/>
  <c r="B24" l="1"/>
  <c r="A24"/>
  <c r="A25" l="1"/>
  <c r="B25" s="1"/>
  <c r="A26" l="1"/>
  <c r="B26" s="1"/>
  <c r="B27" l="1"/>
  <c r="A27"/>
  <c r="B28" l="1"/>
  <c r="A28"/>
  <c r="B29" l="1"/>
  <c r="A29"/>
  <c r="A30" l="1"/>
  <c r="B30" s="1"/>
  <c r="B31" l="1"/>
  <c r="A31"/>
  <c r="B32" l="1"/>
  <c r="A32"/>
  <c r="A33" l="1"/>
  <c r="B33" s="1"/>
  <c r="A34" l="1"/>
  <c r="B34" s="1"/>
  <c r="B35" l="1"/>
  <c r="A35"/>
  <c r="B36" l="1"/>
  <c r="A36"/>
  <c r="B37" l="1"/>
  <c r="A37"/>
  <c r="B38" l="1"/>
  <c r="A38"/>
  <c r="A39" l="1"/>
  <c r="B39" s="1"/>
  <c r="A40" s="1"/>
  <c r="B40" s="1"/>
  <c r="A41" l="1"/>
  <c r="B41" s="1"/>
  <c r="A42" l="1"/>
  <c r="B42" s="1"/>
  <c r="A43" l="1"/>
  <c r="B43" s="1"/>
  <c r="B44" l="1"/>
  <c r="A44"/>
  <c r="A45" l="1"/>
  <c r="B45" s="1"/>
  <c r="A46" s="1"/>
  <c r="B46" s="1"/>
  <c r="A47" l="1"/>
  <c r="B47" s="1"/>
</calcChain>
</file>

<file path=xl/sharedStrings.xml><?xml version="1.0" encoding="utf-8"?>
<sst xmlns="http://schemas.openxmlformats.org/spreadsheetml/2006/main" count="16" uniqueCount="16">
  <si>
    <t>mass</t>
  </si>
  <si>
    <t>inertia</t>
  </si>
  <si>
    <t>friction</t>
  </si>
  <si>
    <t>rotfriction</t>
  </si>
  <si>
    <t>power</t>
  </si>
  <si>
    <t>ruddereff</t>
  </si>
  <si>
    <t>accel</t>
  </si>
  <si>
    <t>DT</t>
  </si>
  <si>
    <t>Max speed(from graph)</t>
  </si>
  <si>
    <t>rotaccel</t>
  </si>
  <si>
    <t>rotation</t>
  </si>
  <si>
    <t>velocity</t>
  </si>
  <si>
    <t>Turning circle</t>
  </si>
  <si>
    <t>Time to complete a radius:</t>
  </si>
  <si>
    <t xml:space="preserve">Distance in that time at max </t>
  </si>
  <si>
    <t>Radius of circle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</si>
</sst>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Sheet1!$B$11:$B$47</c:f>
              <c:numCache>
                <c:formatCode>General</c:formatCode>
                <c:ptCount val="37"/>
                <c:pt idx="0">
                  <c:v>53.333200000000005</c:v>
                </c:pt>
                <c:pt idx="1">
                  <c:v>98.133088000000015</c:v>
                </c:pt>
                <c:pt idx="2">
                  <c:v>135.76499392000002</c:v>
                </c:pt>
                <c:pt idx="3">
                  <c:v>167.37579489280003</c:v>
                </c:pt>
                <c:pt idx="4">
                  <c:v>193.92886770995202</c:v>
                </c:pt>
                <c:pt idx="5">
                  <c:v>216.23344887635969</c:v>
                </c:pt>
                <c:pt idx="6">
                  <c:v>234.96929705614212</c:v>
                </c:pt>
                <c:pt idx="7">
                  <c:v>250.70740952715937</c:v>
                </c:pt>
                <c:pt idx="8">
                  <c:v>263.92742400281389</c:v>
                </c:pt>
                <c:pt idx="9">
                  <c:v>275.03223616236369</c:v>
                </c:pt>
                <c:pt idx="10">
                  <c:v>284.36027837638551</c:v>
                </c:pt>
                <c:pt idx="11">
                  <c:v>292.19583383616384</c:v>
                </c:pt>
                <c:pt idx="12">
                  <c:v>298.77770042237762</c:v>
                </c:pt>
                <c:pt idx="13">
                  <c:v>304.30646835479718</c:v>
                </c:pt>
                <c:pt idx="14">
                  <c:v>308.95063341802961</c:v>
                </c:pt>
                <c:pt idx="15">
                  <c:v>312.85173207114485</c:v>
                </c:pt>
                <c:pt idx="16">
                  <c:v>316.12865493976165</c:v>
                </c:pt>
                <c:pt idx="17">
                  <c:v>318.88127014939977</c:v>
                </c:pt>
                <c:pt idx="18">
                  <c:v>321.19346692549578</c:v>
                </c:pt>
                <c:pt idx="19">
                  <c:v>323.13571221741648</c:v>
                </c:pt>
                <c:pt idx="20">
                  <c:v>324.76719826262985</c:v>
                </c:pt>
                <c:pt idx="21">
                  <c:v>326.13764654060907</c:v>
                </c:pt>
                <c:pt idx="22">
                  <c:v>327.28882309411159</c:v>
                </c:pt>
                <c:pt idx="23">
                  <c:v>328.25581139905375</c:v>
                </c:pt>
                <c:pt idx="24">
                  <c:v>329.06808157520516</c:v>
                </c:pt>
                <c:pt idx="25">
                  <c:v>329.75038852317232</c:v>
                </c:pt>
                <c:pt idx="26">
                  <c:v>330.32352635946472</c:v>
                </c:pt>
                <c:pt idx="27">
                  <c:v>330.80496214195034</c:v>
                </c:pt>
                <c:pt idx="28">
                  <c:v>331.20936819923827</c:v>
                </c:pt>
                <c:pt idx="29">
                  <c:v>331.54906928736017</c:v>
                </c:pt>
                <c:pt idx="30">
                  <c:v>331.83441820138256</c:v>
                </c:pt>
                <c:pt idx="31">
                  <c:v>332.07411128916135</c:v>
                </c:pt>
                <c:pt idx="32">
                  <c:v>332.27545348289556</c:v>
                </c:pt>
                <c:pt idx="33">
                  <c:v>332.44458092563224</c:v>
                </c:pt>
                <c:pt idx="34">
                  <c:v>332.58664797753107</c:v>
                </c:pt>
                <c:pt idx="35">
                  <c:v>332.70598430112608</c:v>
                </c:pt>
                <c:pt idx="36">
                  <c:v>332.80622681294591</c:v>
                </c:pt>
              </c:numCache>
            </c:numRef>
          </c:val>
        </c:ser>
        <c:marker val="1"/>
        <c:axId val="38849920"/>
        <c:axId val="38893056"/>
      </c:lineChart>
      <c:catAx>
        <c:axId val="38849920"/>
        <c:scaling>
          <c:orientation val="minMax"/>
        </c:scaling>
        <c:axPos val="b"/>
        <c:tickLblPos val="nextTo"/>
        <c:crossAx val="38893056"/>
        <c:crosses val="autoZero"/>
        <c:auto val="1"/>
        <c:lblAlgn val="ctr"/>
        <c:lblOffset val="100"/>
      </c:catAx>
      <c:valAx>
        <c:axId val="38893056"/>
        <c:scaling>
          <c:orientation val="minMax"/>
        </c:scaling>
        <c:axPos val="l"/>
        <c:majorGridlines/>
        <c:numFmt formatCode="General" sourceLinked="1"/>
        <c:tickLblPos val="nextTo"/>
        <c:crossAx val="388499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9</xdr:row>
      <xdr:rowOff>161925</xdr:rowOff>
    </xdr:from>
    <xdr:to>
      <xdr:col>12</xdr:col>
      <xdr:colOff>476250</xdr:colOff>
      <xdr:row>24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7"/>
  <sheetViews>
    <sheetView tabSelected="1" topLeftCell="A8" workbookViewId="0">
      <selection activeCell="K39" sqref="K39"/>
    </sheetView>
  </sheetViews>
  <sheetFormatPr defaultRowHeight="15"/>
  <sheetData>
    <row r="1" spans="1:5">
      <c r="A1" t="s">
        <v>0</v>
      </c>
      <c r="B1">
        <v>20</v>
      </c>
    </row>
    <row r="2" spans="1:5">
      <c r="A2" t="s">
        <v>1</v>
      </c>
      <c r="B2">
        <v>0.1</v>
      </c>
    </row>
    <row r="3" spans="1:5">
      <c r="A3" t="s">
        <v>2</v>
      </c>
      <c r="B3">
        <v>0.2</v>
      </c>
    </row>
    <row r="4" spans="1:5">
      <c r="A4" t="s">
        <v>3</v>
      </c>
      <c r="B4">
        <v>2</v>
      </c>
      <c r="D4" t="s">
        <v>8</v>
      </c>
    </row>
    <row r="5" spans="1:5">
      <c r="A5" t="s">
        <v>4</v>
      </c>
      <c r="B5">
        <v>1333.33</v>
      </c>
      <c r="D5">
        <v>325</v>
      </c>
    </row>
    <row r="6" spans="1:5">
      <c r="A6" t="s">
        <v>5</v>
      </c>
      <c r="B6">
        <v>5.0000000000000001E-3</v>
      </c>
    </row>
    <row r="7" spans="1:5">
      <c r="A7" t="s">
        <v>7</v>
      </c>
      <c r="B7">
        <v>0.8</v>
      </c>
    </row>
    <row r="9" spans="1:5">
      <c r="B9" t="s">
        <v>11</v>
      </c>
      <c r="E9" t="s">
        <v>10</v>
      </c>
    </row>
    <row r="10" spans="1:5">
      <c r="A10" t="s">
        <v>6</v>
      </c>
      <c r="B10">
        <v>0</v>
      </c>
      <c r="D10" t="s">
        <v>9</v>
      </c>
      <c r="E10">
        <v>0</v>
      </c>
    </row>
    <row r="11" spans="1:5">
      <c r="A11">
        <f>($B$5/$B$1)-(B10*$B$3)</f>
        <v>66.666499999999999</v>
      </c>
      <c r="B11">
        <f>B10+A11*$B$7</f>
        <v>53.333200000000005</v>
      </c>
      <c r="D11">
        <f>$B$5*$B$6/$B$2*$B$7</f>
        <v>53.333200000000005</v>
      </c>
      <c r="E11">
        <f>E10-(E10*$B$4*$B$7)+(D11*$B$7)</f>
        <v>42.666560000000004</v>
      </c>
    </row>
    <row r="12" spans="1:5">
      <c r="A12">
        <f>($B$5/$B$1)-(B11*$B$3)</f>
        <v>55.999859999999998</v>
      </c>
      <c r="B12">
        <f>B11+A12*$B$7</f>
        <v>98.133088000000015</v>
      </c>
      <c r="D12">
        <f t="shared" ref="D12:D47" si="0">$B$5*$B$6/$B$2*$B$7</f>
        <v>53.333200000000005</v>
      </c>
      <c r="E12">
        <f t="shared" ref="E12:E32" si="1">E11-(E11*$B$4*$B$7)+(D12*$B$7)</f>
        <v>17.066624000000004</v>
      </c>
    </row>
    <row r="13" spans="1:5">
      <c r="A13">
        <f t="shared" ref="A13:A47" si="2">($B$5/$B$1)-(B12*$B$3)</f>
        <v>47.039882399999996</v>
      </c>
      <c r="B13">
        <f t="shared" ref="B13:B32" si="3">B12+A13*$B$7</f>
        <v>135.76499392000002</v>
      </c>
      <c r="D13">
        <f t="shared" si="0"/>
        <v>53.333200000000005</v>
      </c>
      <c r="E13">
        <f t="shared" si="1"/>
        <v>32.426585599999996</v>
      </c>
    </row>
    <row r="14" spans="1:5">
      <c r="A14">
        <f t="shared" si="2"/>
        <v>39.513501215999995</v>
      </c>
      <c r="B14">
        <f t="shared" si="3"/>
        <v>167.37579489280003</v>
      </c>
      <c r="D14">
        <f t="shared" si="0"/>
        <v>53.333200000000005</v>
      </c>
      <c r="E14">
        <f t="shared" si="1"/>
        <v>23.210608640000004</v>
      </c>
    </row>
    <row r="15" spans="1:5">
      <c r="A15">
        <f t="shared" si="2"/>
        <v>33.191341021439989</v>
      </c>
      <c r="B15">
        <f t="shared" si="3"/>
        <v>193.92886770995202</v>
      </c>
      <c r="D15">
        <f t="shared" si="0"/>
        <v>53.333200000000005</v>
      </c>
      <c r="E15">
        <f t="shared" si="1"/>
        <v>28.740194815999999</v>
      </c>
    </row>
    <row r="16" spans="1:5">
      <c r="A16">
        <f t="shared" si="2"/>
        <v>27.88072645800959</v>
      </c>
      <c r="B16">
        <f t="shared" si="3"/>
        <v>216.23344887635969</v>
      </c>
      <c r="D16">
        <f>$B$5*$B$6/$B$2*$B$7</f>
        <v>53.333200000000005</v>
      </c>
      <c r="E16">
        <f t="shared" si="1"/>
        <v>25.422443110400003</v>
      </c>
    </row>
    <row r="17" spans="1:5">
      <c r="A17">
        <f t="shared" si="2"/>
        <v>23.41981022472806</v>
      </c>
      <c r="B17">
        <f t="shared" si="3"/>
        <v>234.96929705614212</v>
      </c>
      <c r="D17">
        <f t="shared" si="0"/>
        <v>53.333200000000005</v>
      </c>
      <c r="E17">
        <f t="shared" si="1"/>
        <v>27.413094133759998</v>
      </c>
    </row>
    <row r="18" spans="1:5">
      <c r="A18">
        <f t="shared" si="2"/>
        <v>19.672640588771571</v>
      </c>
      <c r="B18">
        <f t="shared" si="3"/>
        <v>250.70740952715937</v>
      </c>
      <c r="D18">
        <f t="shared" si="0"/>
        <v>53.333200000000005</v>
      </c>
      <c r="E18">
        <f t="shared" si="1"/>
        <v>26.218703519744004</v>
      </c>
    </row>
    <row r="19" spans="1:5">
      <c r="A19">
        <f t="shared" si="2"/>
        <v>16.525018094568125</v>
      </c>
      <c r="B19">
        <f t="shared" si="3"/>
        <v>263.92742400281389</v>
      </c>
      <c r="D19">
        <f t="shared" si="0"/>
        <v>53.333200000000005</v>
      </c>
      <c r="E19">
        <f t="shared" si="1"/>
        <v>26.935337888153597</v>
      </c>
    </row>
    <row r="20" spans="1:5">
      <c r="A20">
        <f t="shared" si="2"/>
        <v>13.881015199437215</v>
      </c>
      <c r="B20">
        <f t="shared" si="3"/>
        <v>275.03223616236369</v>
      </c>
      <c r="D20">
        <f t="shared" si="0"/>
        <v>53.333200000000005</v>
      </c>
      <c r="E20">
        <f t="shared" si="1"/>
        <v>26.50535726710784</v>
      </c>
    </row>
    <row r="21" spans="1:5">
      <c r="A21">
        <f t="shared" si="2"/>
        <v>11.660052767527262</v>
      </c>
      <c r="B21">
        <f t="shared" si="3"/>
        <v>284.36027837638551</v>
      </c>
      <c r="D21">
        <f t="shared" si="0"/>
        <v>53.333200000000005</v>
      </c>
      <c r="E21">
        <f t="shared" si="1"/>
        <v>26.763345639735299</v>
      </c>
    </row>
    <row r="22" spans="1:5">
      <c r="A22">
        <f t="shared" si="2"/>
        <v>9.7944443247228961</v>
      </c>
      <c r="B22">
        <f t="shared" si="3"/>
        <v>292.19583383616384</v>
      </c>
      <c r="D22">
        <f t="shared" si="0"/>
        <v>53.333200000000005</v>
      </c>
      <c r="E22">
        <f t="shared" si="1"/>
        <v>26.608552616158825</v>
      </c>
    </row>
    <row r="23" spans="1:5">
      <c r="A23">
        <f t="shared" si="2"/>
        <v>8.2273332327672293</v>
      </c>
      <c r="B23">
        <f t="shared" si="3"/>
        <v>298.77770042237762</v>
      </c>
      <c r="D23">
        <f t="shared" si="0"/>
        <v>53.333200000000005</v>
      </c>
      <c r="E23">
        <f t="shared" si="1"/>
        <v>26.701428430304709</v>
      </c>
    </row>
    <row r="24" spans="1:5">
      <c r="A24">
        <f t="shared" si="2"/>
        <v>6.9109599155244723</v>
      </c>
      <c r="B24">
        <f t="shared" si="3"/>
        <v>304.30646835479718</v>
      </c>
      <c r="D24">
        <f t="shared" si="0"/>
        <v>53.333200000000005</v>
      </c>
      <c r="E24">
        <f t="shared" si="1"/>
        <v>26.645702941817177</v>
      </c>
    </row>
    <row r="25" spans="1:5">
      <c r="A25">
        <f t="shared" si="2"/>
        <v>5.8052063290405584</v>
      </c>
      <c r="B25">
        <f t="shared" si="3"/>
        <v>308.95063341802961</v>
      </c>
      <c r="D25">
        <f t="shared" si="0"/>
        <v>53.333200000000005</v>
      </c>
      <c r="E25">
        <f t="shared" si="1"/>
        <v>26.679138234909693</v>
      </c>
    </row>
    <row r="26" spans="1:5">
      <c r="A26">
        <f t="shared" si="2"/>
        <v>4.8763733163940728</v>
      </c>
      <c r="B26">
        <f t="shared" si="3"/>
        <v>312.85173207114485</v>
      </c>
      <c r="D26">
        <f t="shared" si="0"/>
        <v>53.333200000000005</v>
      </c>
      <c r="E26">
        <f t="shared" si="1"/>
        <v>26.659077059054184</v>
      </c>
    </row>
    <row r="27" spans="1:5">
      <c r="A27">
        <f t="shared" si="2"/>
        <v>4.0961535857710274</v>
      </c>
      <c r="B27">
        <f t="shared" si="3"/>
        <v>316.12865493976165</v>
      </c>
      <c r="D27">
        <f t="shared" si="0"/>
        <v>53.333200000000005</v>
      </c>
      <c r="E27">
        <f t="shared" si="1"/>
        <v>26.671113764567494</v>
      </c>
    </row>
    <row r="28" spans="1:5">
      <c r="A28">
        <f t="shared" si="2"/>
        <v>3.4407690120476673</v>
      </c>
      <c r="B28">
        <f t="shared" si="3"/>
        <v>318.88127014939977</v>
      </c>
      <c r="D28">
        <f t="shared" si="0"/>
        <v>53.333200000000005</v>
      </c>
      <c r="E28">
        <f t="shared" si="1"/>
        <v>26.663891741259505</v>
      </c>
    </row>
    <row r="29" spans="1:5">
      <c r="A29">
        <f t="shared" si="2"/>
        <v>2.8902459701200414</v>
      </c>
      <c r="B29">
        <f t="shared" si="3"/>
        <v>321.19346692549578</v>
      </c>
      <c r="D29">
        <f t="shared" si="0"/>
        <v>53.333200000000005</v>
      </c>
      <c r="E29">
        <f t="shared" si="1"/>
        <v>26.668224955244298</v>
      </c>
    </row>
    <row r="30" spans="1:5">
      <c r="A30">
        <f t="shared" si="2"/>
        <v>2.4278066149008453</v>
      </c>
      <c r="B30">
        <f t="shared" si="3"/>
        <v>323.13571221741648</v>
      </c>
      <c r="D30">
        <f t="shared" si="0"/>
        <v>53.333200000000005</v>
      </c>
      <c r="E30">
        <f t="shared" si="1"/>
        <v>26.665625026853419</v>
      </c>
    </row>
    <row r="31" spans="1:5">
      <c r="A31">
        <f t="shared" si="2"/>
        <v>2.0393575565167055</v>
      </c>
      <c r="B31">
        <f t="shared" si="3"/>
        <v>324.76719826262985</v>
      </c>
      <c r="D31">
        <f t="shared" si="0"/>
        <v>53.333200000000005</v>
      </c>
      <c r="E31">
        <f t="shared" si="1"/>
        <v>26.66718498388795</v>
      </c>
    </row>
    <row r="32" spans="1:5">
      <c r="A32">
        <f t="shared" si="2"/>
        <v>1.7130603474740269</v>
      </c>
      <c r="B32">
        <f t="shared" si="3"/>
        <v>326.13764654060907</v>
      </c>
      <c r="D32">
        <f t="shared" si="0"/>
        <v>53.333200000000005</v>
      </c>
      <c r="E32">
        <f t="shared" si="1"/>
        <v>26.666249009667233</v>
      </c>
    </row>
    <row r="33" spans="1:11">
      <c r="A33">
        <f>($B$5/$B$1)-(B32*$B$3)</f>
        <v>1.4389706918781826</v>
      </c>
      <c r="B33">
        <f>B32+A33*$B$7</f>
        <v>327.28882309411159</v>
      </c>
      <c r="D33">
        <f t="shared" si="0"/>
        <v>53.333200000000005</v>
      </c>
      <c r="E33">
        <f t="shared" ref="E12:E47" si="4">E32-(E32*$B$4*$B$7)+($D$11*$B$7)</f>
        <v>26.66681059419966</v>
      </c>
    </row>
    <row r="34" spans="1:11">
      <c r="A34">
        <f t="shared" si="2"/>
        <v>1.2087353811776751</v>
      </c>
      <c r="B34">
        <f t="shared" ref="B34:B39" si="5">B33+A34*$B$7</f>
        <v>328.25581139905375</v>
      </c>
      <c r="D34">
        <f t="shared" si="0"/>
        <v>53.333200000000005</v>
      </c>
      <c r="E34">
        <f t="shared" si="4"/>
        <v>26.666473643480202</v>
      </c>
    </row>
    <row r="35" spans="1:11">
      <c r="A35">
        <f t="shared" si="2"/>
        <v>1.0153377201892511</v>
      </c>
      <c r="B35">
        <f t="shared" si="5"/>
        <v>329.06808157520516</v>
      </c>
      <c r="D35">
        <f t="shared" si="0"/>
        <v>53.333200000000005</v>
      </c>
      <c r="E35">
        <f t="shared" si="4"/>
        <v>26.66667581391188</v>
      </c>
    </row>
    <row r="36" spans="1:11">
      <c r="A36">
        <f t="shared" si="2"/>
        <v>0.85288368495896805</v>
      </c>
      <c r="B36">
        <f t="shared" si="5"/>
        <v>329.75038852317232</v>
      </c>
      <c r="D36">
        <f t="shared" si="0"/>
        <v>53.333200000000005</v>
      </c>
      <c r="E36">
        <f t="shared" si="4"/>
        <v>26.666554511652876</v>
      </c>
      <c r="H36" t="s">
        <v>12</v>
      </c>
    </row>
    <row r="37" spans="1:11">
      <c r="A37">
        <f t="shared" si="2"/>
        <v>0.71642229536553259</v>
      </c>
      <c r="B37">
        <f t="shared" si="5"/>
        <v>330.32352635946472</v>
      </c>
      <c r="D37">
        <f t="shared" si="0"/>
        <v>53.333200000000005</v>
      </c>
      <c r="E37">
        <f t="shared" si="4"/>
        <v>26.666627293008276</v>
      </c>
      <c r="H37" t="s">
        <v>13</v>
      </c>
      <c r="K37">
        <f>360/E47</f>
        <v>13.500033666537327</v>
      </c>
    </row>
    <row r="38" spans="1:11">
      <c r="A38">
        <f t="shared" si="2"/>
        <v>0.60179472810705192</v>
      </c>
      <c r="B38">
        <f t="shared" si="5"/>
        <v>330.80496214195034</v>
      </c>
      <c r="D38">
        <f t="shared" si="0"/>
        <v>53.333200000000005</v>
      </c>
      <c r="E38">
        <f t="shared" si="4"/>
        <v>26.666583624195034</v>
      </c>
      <c r="H38" t="s">
        <v>14</v>
      </c>
      <c r="K38">
        <f>K37*B47</f>
        <v>4492.8952664080271</v>
      </c>
    </row>
    <row r="39" spans="1:11">
      <c r="A39">
        <f t="shared" si="2"/>
        <v>0.50550757160992532</v>
      </c>
      <c r="B39">
        <f t="shared" si="5"/>
        <v>331.20936819923827</v>
      </c>
      <c r="D39">
        <f t="shared" si="0"/>
        <v>53.333200000000005</v>
      </c>
      <c r="E39">
        <f t="shared" si="4"/>
        <v>26.666609825482979</v>
      </c>
      <c r="H39" t="s">
        <v>15</v>
      </c>
      <c r="K39">
        <f>(K38/PI())/2</f>
        <v>715.06649044301548</v>
      </c>
    </row>
    <row r="40" spans="1:11">
      <c r="A40">
        <f t="shared" si="2"/>
        <v>0.42462636015234523</v>
      </c>
      <c r="B40">
        <f t="shared" ref="B40:B47" si="6">B39+A40*$B$7</f>
        <v>331.54906928736017</v>
      </c>
      <c r="D40">
        <f t="shared" si="0"/>
        <v>53.333200000000005</v>
      </c>
      <c r="E40">
        <f t="shared" si="4"/>
        <v>26.666594104710214</v>
      </c>
    </row>
    <row r="41" spans="1:11">
      <c r="A41">
        <f t="shared" si="2"/>
        <v>0.3566861425279626</v>
      </c>
      <c r="B41">
        <f t="shared" si="6"/>
        <v>331.83441820138256</v>
      </c>
      <c r="D41">
        <f t="shared" si="0"/>
        <v>53.333200000000005</v>
      </c>
      <c r="E41">
        <f t="shared" si="4"/>
        <v>26.66660353717387</v>
      </c>
    </row>
    <row r="42" spans="1:11">
      <c r="A42">
        <f t="shared" si="2"/>
        <v>0.29961635972348688</v>
      </c>
      <c r="B42">
        <f t="shared" si="6"/>
        <v>332.07411128916135</v>
      </c>
      <c r="D42">
        <f t="shared" si="0"/>
        <v>53.333200000000005</v>
      </c>
      <c r="E42">
        <f t="shared" si="4"/>
        <v>26.666597877695679</v>
      </c>
    </row>
    <row r="43" spans="1:11">
      <c r="A43">
        <f t="shared" si="2"/>
        <v>0.25167774216772898</v>
      </c>
      <c r="B43">
        <f t="shared" si="6"/>
        <v>332.27545348289556</v>
      </c>
      <c r="D43">
        <f t="shared" si="0"/>
        <v>53.333200000000005</v>
      </c>
      <c r="E43">
        <f t="shared" si="4"/>
        <v>26.666601273382597</v>
      </c>
    </row>
    <row r="44" spans="1:11">
      <c r="A44">
        <f t="shared" si="2"/>
        <v>0.21140930342087927</v>
      </c>
      <c r="B44">
        <f t="shared" si="6"/>
        <v>332.44458092563224</v>
      </c>
      <c r="D44">
        <f t="shared" si="0"/>
        <v>53.333200000000005</v>
      </c>
      <c r="E44">
        <f t="shared" si="4"/>
        <v>26.666599235970445</v>
      </c>
    </row>
    <row r="45" spans="1:11">
      <c r="A45">
        <f t="shared" si="2"/>
        <v>0.17758381487354313</v>
      </c>
      <c r="B45">
        <f t="shared" si="6"/>
        <v>332.58664797753107</v>
      </c>
      <c r="D45">
        <f t="shared" si="0"/>
        <v>53.333200000000005</v>
      </c>
      <c r="E45">
        <f t="shared" si="4"/>
        <v>26.666600458417733</v>
      </c>
    </row>
    <row r="46" spans="1:11">
      <c r="A46">
        <f t="shared" si="2"/>
        <v>0.1491704044937876</v>
      </c>
      <c r="B46">
        <f t="shared" si="6"/>
        <v>332.70598430112608</v>
      </c>
      <c r="D46">
        <f t="shared" si="0"/>
        <v>53.333200000000005</v>
      </c>
      <c r="E46">
        <f t="shared" si="4"/>
        <v>26.666599724949364</v>
      </c>
    </row>
    <row r="47" spans="1:11">
      <c r="A47">
        <f t="shared" si="2"/>
        <v>0.12530313977478613</v>
      </c>
      <c r="B47">
        <f t="shared" si="6"/>
        <v>332.80622681294591</v>
      </c>
      <c r="D47">
        <f t="shared" si="0"/>
        <v>53.333200000000005</v>
      </c>
      <c r="E47">
        <f t="shared" si="4"/>
        <v>26.666600165030381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pippa</dc:creator>
  <cp:lastModifiedBy>pippa</cp:lastModifiedBy>
  <dcterms:created xsi:type="dcterms:W3CDTF">2009-06-07T02:01:45Z</dcterms:created>
  <dcterms:modified xsi:type="dcterms:W3CDTF">2009-06-07T02:22:09Z</dcterms:modified>
</cp:coreProperties>
</file>